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activeTab="2"/>
  </bookViews>
  <sheets>
    <sheet name="Foglio1 (a p t)" sheetId="1" r:id="rId1"/>
    <sheet name="Foglio1 (san)" sheetId="2" r:id="rId2"/>
    <sheet name="Foglio2 (san)" sheetId="3" r:id="rId3"/>
  </sheets>
  <definedNames>
    <definedName name="_xlnm.Print_Area" localSheetId="0">'Foglio1 (a p t)'!$A$1:$J$24</definedName>
    <definedName name="_xlnm.Print_Area" localSheetId="1">'Foglio1 (san)'!$A$1:$J$30</definedName>
    <definedName name="_xlnm.Print_Area" localSheetId="2">'Foglio2 (san)'!$A$1:$L$32</definedName>
  </definedNames>
  <calcPr fullCalcOnLoad="1"/>
</workbook>
</file>

<file path=xl/sharedStrings.xml><?xml version="1.0" encoding="utf-8"?>
<sst xmlns="http://schemas.openxmlformats.org/spreadsheetml/2006/main" count="120" uniqueCount="60">
  <si>
    <t>Stipendio</t>
  </si>
  <si>
    <t>IIS</t>
  </si>
  <si>
    <t>Assegno ad personam</t>
  </si>
  <si>
    <t>Indennità incarico struttura complessa</t>
  </si>
  <si>
    <t>13^ mensilità</t>
  </si>
  <si>
    <t>Totale</t>
  </si>
  <si>
    <t>I Liv.</t>
  </si>
  <si>
    <t>Situazione all'1/6/99</t>
  </si>
  <si>
    <t>II Liv.</t>
  </si>
  <si>
    <t>(1) La retribuzione di posizione è quella rideterminata in azienda e pertanto non compare in tabella. Per quella minima nazionale si rinvia alla tabella allegato 1 al CCNL 5/15/96 II biennio.</t>
  </si>
  <si>
    <t>(2)</t>
  </si>
  <si>
    <t>(3)</t>
  </si>
  <si>
    <t>(2) A titolo personale</t>
  </si>
  <si>
    <t>(4)</t>
  </si>
  <si>
    <t>(migliaia di lire)</t>
  </si>
  <si>
    <t>Situazione CCNL 5/12/96</t>
  </si>
  <si>
    <t>Dir.</t>
  </si>
  <si>
    <t>Dir. strutt. Complessa</t>
  </si>
  <si>
    <t>Voci retributive</t>
  </si>
  <si>
    <t>(5)</t>
  </si>
  <si>
    <t>Dirigenti</t>
  </si>
  <si>
    <t>Tavola 1</t>
  </si>
  <si>
    <t>Tavola 2</t>
  </si>
  <si>
    <t>Tavola 3</t>
  </si>
  <si>
    <t>Art. 37 dirigenti del ruolo sanitario che non hanno effettuato l'opzione per il rapporto esclusivo al 14/3/2000</t>
  </si>
  <si>
    <t>Art. 37 dirigenti del ruolo sanitario con rapporto esclusivo</t>
  </si>
  <si>
    <t>Art. 36 dirigenti dei ruoli amministrativo, tecnico e professionale</t>
  </si>
  <si>
    <t>Dirigente</t>
  </si>
  <si>
    <t>(4) I tagli per l'opzione del rapporto non esclusivo operano, per legge, sulla retribuzione di posizione e di risultato dall'1/7/99 (cfr. art. 47)</t>
  </si>
  <si>
    <t>(2)(4)</t>
  </si>
  <si>
    <t>(5) Salvo applicazione art. 39, comma 4, 2^ periodo.</t>
  </si>
  <si>
    <t>(6) Già dirigenti di II livello, ovvero con incarico quinquennale, ovvero assunti anche dopo il 31/7/99 ma con avviso pubblicato in G.U. prima del 31/7/99.</t>
  </si>
  <si>
    <t>(7) Dirigenti assunti dopo il 31/7/99 con avviso pubblicato in G.U. dopo il 31/7/99</t>
  </si>
  <si>
    <t>Situazione dal 31/12/99</t>
  </si>
  <si>
    <t>(3) Incrementabile sino a " 18.263.000 ai sensi dell'art. 41 comma 2. Assorbe l'assegno di nota 2.</t>
  </si>
  <si>
    <t>ex artt. 42 e 43 CCNL 5/12/96</t>
  </si>
  <si>
    <t>ex art. 44 CCNL 5/12/96</t>
  </si>
  <si>
    <t>(2) A titolo personale, ove spettante (ex XI livello)</t>
  </si>
  <si>
    <t>Situazione dall'1/8/99 in poi</t>
  </si>
  <si>
    <t xml:space="preserve">(3) Lo specifico trattamento è indicato nella misura minima contrattuale, spettante a coloro che avevano un incarico quinquennale  e fatte salve le situazioni più favorevoli. </t>
  </si>
  <si>
    <t>Situazione dall'1/8/99 al 14/3/2000</t>
  </si>
  <si>
    <t>(4) Pari alla misura dell'assegno ad personam dei dirigenti di ex II livello dirigenziale incrementabili a £ 18.263.000 ai sensi art. 41.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</si>
  <si>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</si>
  <si>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</si>
  <si>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</si>
  <si>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</si>
  <si>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</si>
  <si>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</si>
  <si>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</si>
  <si>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</si>
  <si>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</si>
  <si>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r>
      <t>Dir. strutt. Complessa</t>
    </r>
    <r>
      <rPr>
        <vertAlign val="superscript"/>
        <sz val="8"/>
        <rFont val="Arial"/>
        <family val="2"/>
      </rPr>
      <t>(6)</t>
    </r>
  </si>
  <si>
    <r>
      <t>Situazione retributiva</t>
    </r>
    <r>
      <rPr>
        <b/>
        <vertAlign val="superscript"/>
        <sz val="8"/>
        <rFont val="Arial"/>
        <family val="2"/>
      </rPr>
      <t>(1)</t>
    </r>
    <r>
      <rPr>
        <b/>
        <sz val="8"/>
        <rFont val="Arial"/>
        <family val="2"/>
      </rPr>
      <t xml:space="preserve"> a regime nel I biennio economico 1998 - 1999</t>
    </r>
  </si>
  <si>
    <r>
      <t>Dir. str.compl.di nuova assunz.</t>
    </r>
    <r>
      <rPr>
        <vertAlign val="superscript"/>
        <sz val="8"/>
        <rFont val="Arial"/>
        <family val="2"/>
      </rPr>
      <t>(7)</t>
    </r>
  </si>
  <si>
    <r>
      <t>Specifico trattamento ad personam</t>
    </r>
    <r>
      <rPr>
        <b/>
        <vertAlign val="superscript"/>
        <sz val="8"/>
        <rFont val="Arial"/>
        <family val="2"/>
      </rPr>
      <t>(3)</t>
    </r>
  </si>
  <si>
    <r>
      <t>Dir. strutt. Complessa</t>
    </r>
    <r>
      <rPr>
        <vertAlign val="superscript"/>
        <sz val="8"/>
        <rFont val="Arial"/>
        <family val="2"/>
      </rPr>
      <t>(3)</t>
    </r>
  </si>
  <si>
    <r>
      <t>Situazione dopo il 15/3/2000</t>
    </r>
    <r>
      <rPr>
        <vertAlign val="superscript"/>
        <sz val="8"/>
        <rFont val="Arial"/>
        <family val="2"/>
      </rPr>
      <t xml:space="preserve">(5)  </t>
    </r>
    <r>
      <rPr>
        <sz val="8"/>
        <rFont val="Arial"/>
        <family val="2"/>
      </rPr>
      <t xml:space="preserve"> (cfr. artt. 45 e 46)</t>
    </r>
  </si>
  <si>
    <t>(ex I liv.)</t>
  </si>
  <si>
    <t>(ex II liv.)</t>
  </si>
  <si>
    <r>
      <t xml:space="preserve">(5)Per i dirigenti che non optano per il rapporto esclusivo, il trattamento economico e lo stato giuridico mutano ulteriormente dopo il 15/3/2000. Infatti, tali dirigenti perdono l'incarico di direzione di struttura, semplice o complessa, e se ex dirigenti di II livello anche lo specifico trattamento economico ove in godimento (cfr. art. 47). Il loro trattamento rimane comunque differenziato per gli assegni personali, operando i tagli solo sulle voci di cui alla nota 4.  La situazione riportata in colonna </t>
    </r>
    <r>
      <rPr>
        <i/>
        <sz val="8"/>
        <rFont val="Arial"/>
        <family val="2"/>
      </rPr>
      <t>(I)</t>
    </r>
    <r>
      <rPr>
        <sz val="8"/>
        <rFont val="Arial"/>
        <family val="2"/>
      </rPr>
      <t xml:space="preserve"> per i dirigenti di ex II livello ad incarico quinquennale, a norma dell'art. 45, comma 2, si verifica a partire dall'1/7/2000. In tale caso vanno aggiunti gli incrementi tabellari del II biennio. 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</si>
</sst>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7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/>
    </xf>
    <xf numFmtId="0" fontId="6" fillId="0" borderId="6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/>
    </xf>
    <xf numFmtId="0" fontId="6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7" xfId="16" applyFont="1" applyBorder="1" applyAlignment="1">
      <alignment/>
    </xf>
    <xf numFmtId="41" fontId="1" fillId="0" borderId="8" xfId="16" applyFont="1" applyBorder="1" applyAlignment="1">
      <alignment/>
    </xf>
    <xf numFmtId="41" fontId="1" fillId="0" borderId="0" xfId="16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41" fontId="1" fillId="0" borderId="11" xfId="16" applyFont="1" applyBorder="1" applyAlignment="1">
      <alignment/>
    </xf>
    <xf numFmtId="41" fontId="1" fillId="0" borderId="12" xfId="16" applyFont="1" applyBorder="1" applyAlignment="1">
      <alignment/>
    </xf>
    <xf numFmtId="41" fontId="1" fillId="0" borderId="13" xfId="16" applyFont="1" applyBorder="1" applyAlignment="1">
      <alignment/>
    </xf>
    <xf numFmtId="41" fontId="1" fillId="0" borderId="12" xfId="16" applyFont="1" applyBorder="1" applyAlignment="1" quotePrefix="1">
      <alignment horizontal="center"/>
    </xf>
    <xf numFmtId="41" fontId="1" fillId="0" borderId="0" xfId="16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1" fontId="1" fillId="0" borderId="9" xfId="16" applyFont="1" applyBorder="1" applyAlignment="1">
      <alignment/>
    </xf>
    <xf numFmtId="41" fontId="1" fillId="0" borderId="7" xfId="16" applyFont="1" applyBorder="1" applyAlignment="1" quotePrefix="1">
      <alignment horizontal="center"/>
    </xf>
    <xf numFmtId="0" fontId="1" fillId="0" borderId="7" xfId="0" applyFont="1" applyBorder="1" applyAlignment="1" quotePrefix="1">
      <alignment/>
    </xf>
    <xf numFmtId="41" fontId="1" fillId="0" borderId="10" xfId="16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3" xfId="0" applyFont="1" applyBorder="1" applyAlignment="1">
      <alignment/>
    </xf>
    <xf numFmtId="41" fontId="1" fillId="0" borderId="11" xfId="16" applyFont="1" applyBorder="1" applyAlignment="1" quotePrefix="1">
      <alignment horizontal="center"/>
    </xf>
    <xf numFmtId="41" fontId="1" fillId="0" borderId="0" xfId="16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5" sqref="A5:J5"/>
    </sheetView>
  </sheetViews>
  <sheetFormatPr defaultColWidth="9.140625" defaultRowHeight="12.75"/>
  <cols>
    <col min="1" max="1" width="29.00390625" style="3" customWidth="1"/>
    <col min="2" max="2" width="10.421875" style="3" customWidth="1"/>
    <col min="3" max="3" width="9.140625" style="3" customWidth="1"/>
    <col min="4" max="4" width="3.421875" style="3" customWidth="1"/>
    <col min="5" max="5" width="10.57421875" style="3" customWidth="1"/>
    <col min="6" max="6" width="9.140625" style="3" customWidth="1"/>
    <col min="7" max="7" width="3.7109375" style="3" customWidth="1"/>
    <col min="8" max="9" width="9.140625" style="3" customWidth="1"/>
    <col min="10" max="10" width="3.28125" style="3" customWidth="1"/>
    <col min="11" max="11" width="9.140625" style="3" customWidth="1"/>
    <col min="12" max="12" width="4.421875" style="3" customWidth="1"/>
    <col min="13" max="16384" width="9.140625" style="3" customWidth="1"/>
  </cols>
  <sheetData>
    <row r="1" spans="9:10" ht="11.25">
      <c r="I1" s="4" t="s">
        <v>21</v>
      </c>
      <c r="J1" s="4"/>
    </row>
    <row r="2" spans="1:10" ht="11.25">
      <c r="A2" s="5" t="s">
        <v>52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</row>
    <row r="4" spans="1:12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0" ht="15.75" customHeight="1">
      <c r="A5" s="5" t="s">
        <v>26</v>
      </c>
      <c r="B5" s="5"/>
      <c r="C5" s="5"/>
      <c r="D5" s="5"/>
      <c r="E5" s="5"/>
      <c r="F5" s="5"/>
      <c r="G5" s="5"/>
      <c r="H5" s="5"/>
      <c r="I5" s="5"/>
      <c r="J5" s="5"/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0" ht="38.25" customHeight="1">
      <c r="A7" s="8" t="s">
        <v>18</v>
      </c>
      <c r="B7" s="1" t="s">
        <v>15</v>
      </c>
      <c r="C7" s="11"/>
      <c r="D7" s="2"/>
      <c r="E7" s="9" t="s">
        <v>7</v>
      </c>
      <c r="F7" s="38"/>
      <c r="G7" s="10"/>
      <c r="H7" s="9" t="s">
        <v>33</v>
      </c>
      <c r="I7" s="38"/>
      <c r="J7" s="10"/>
    </row>
    <row r="8" spans="1:10" ht="18.75" customHeight="1">
      <c r="A8" s="39"/>
      <c r="B8" s="1" t="s">
        <v>27</v>
      </c>
      <c r="C8" s="11"/>
      <c r="D8" s="2"/>
      <c r="E8" s="1" t="s">
        <v>27</v>
      </c>
      <c r="F8" s="11"/>
      <c r="G8" s="2"/>
      <c r="H8" s="8" t="s">
        <v>16</v>
      </c>
      <c r="I8" s="40" t="s">
        <v>55</v>
      </c>
      <c r="J8" s="41"/>
    </row>
    <row r="9" spans="1:10" ht="40.5" customHeight="1">
      <c r="A9" s="12"/>
      <c r="B9" s="42" t="s">
        <v>35</v>
      </c>
      <c r="C9" s="1" t="s">
        <v>36</v>
      </c>
      <c r="D9" s="2"/>
      <c r="E9" s="42" t="s">
        <v>35</v>
      </c>
      <c r="F9" s="1" t="s">
        <v>36</v>
      </c>
      <c r="G9" s="2"/>
      <c r="H9" s="12"/>
      <c r="I9" s="43"/>
      <c r="J9" s="44"/>
    </row>
    <row r="10" spans="1:10" ht="14.25" customHeight="1">
      <c r="A10" s="16" t="s">
        <v>42</v>
      </c>
      <c r="B10" s="17" t="s">
        <v>43</v>
      </c>
      <c r="C10" s="18" t="s">
        <v>44</v>
      </c>
      <c r="D10" s="19"/>
      <c r="E10" s="16" t="s">
        <v>45</v>
      </c>
      <c r="F10" s="45" t="s">
        <v>46</v>
      </c>
      <c r="G10" s="46"/>
      <c r="H10" s="47" t="s">
        <v>47</v>
      </c>
      <c r="I10" s="18" t="s">
        <v>48</v>
      </c>
      <c r="J10" s="19"/>
    </row>
    <row r="11" spans="1:10" ht="11.25">
      <c r="A11" s="20"/>
      <c r="B11" s="20"/>
      <c r="C11" s="48"/>
      <c r="D11" s="49"/>
      <c r="E11" s="23"/>
      <c r="F11" s="21"/>
      <c r="G11" s="50"/>
      <c r="H11" s="21"/>
      <c r="I11" s="21"/>
      <c r="J11" s="22"/>
    </row>
    <row r="12" spans="1:10" ht="11.25">
      <c r="A12" s="24" t="s">
        <v>0</v>
      </c>
      <c r="B12" s="51">
        <v>36000</v>
      </c>
      <c r="C12" s="25">
        <v>36000</v>
      </c>
      <c r="D12" s="26"/>
      <c r="E12" s="25">
        <v>37632</v>
      </c>
      <c r="F12" s="25">
        <v>37632</v>
      </c>
      <c r="G12" s="26"/>
      <c r="H12" s="25">
        <v>37632</v>
      </c>
      <c r="I12" s="25">
        <v>37632</v>
      </c>
      <c r="J12" s="22"/>
    </row>
    <row r="13" spans="1:10" ht="11.25">
      <c r="A13" s="24" t="s">
        <v>1</v>
      </c>
      <c r="B13" s="51">
        <v>13908</v>
      </c>
      <c r="C13" s="25">
        <v>13908</v>
      </c>
      <c r="D13" s="26"/>
      <c r="E13" s="25">
        <v>13908</v>
      </c>
      <c r="F13" s="25">
        <v>13908</v>
      </c>
      <c r="G13" s="26"/>
      <c r="H13" s="25">
        <v>13908</v>
      </c>
      <c r="I13" s="25">
        <v>13908</v>
      </c>
      <c r="J13" s="22"/>
    </row>
    <row r="14" spans="1:10" ht="11.25">
      <c r="A14" s="24" t="s">
        <v>2</v>
      </c>
      <c r="B14" s="51">
        <v>0</v>
      </c>
      <c r="C14" s="25">
        <v>5393</v>
      </c>
      <c r="D14" s="52" t="s">
        <v>10</v>
      </c>
      <c r="E14" s="25">
        <v>0</v>
      </c>
      <c r="F14" s="25">
        <v>5393</v>
      </c>
      <c r="G14" s="52" t="s">
        <v>10</v>
      </c>
      <c r="H14" s="25">
        <v>0</v>
      </c>
      <c r="I14" s="25">
        <v>0</v>
      </c>
      <c r="J14" s="22"/>
    </row>
    <row r="15" spans="1:10" ht="11.25">
      <c r="A15" s="24" t="s">
        <v>3</v>
      </c>
      <c r="B15" s="51">
        <v>0</v>
      </c>
      <c r="C15" s="25">
        <v>0</v>
      </c>
      <c r="D15" s="26"/>
      <c r="E15" s="25">
        <v>0</v>
      </c>
      <c r="F15" s="25">
        <v>0</v>
      </c>
      <c r="G15" s="26"/>
      <c r="H15" s="25">
        <v>0</v>
      </c>
      <c r="I15" s="25">
        <v>13240</v>
      </c>
      <c r="J15" s="53" t="s">
        <v>11</v>
      </c>
    </row>
    <row r="16" spans="1:10" ht="11.25">
      <c r="A16" s="24" t="s">
        <v>4</v>
      </c>
      <c r="B16" s="51">
        <f aca="true" t="shared" si="0" ref="B16:H16">SUM(B12+B14+B15)/12</f>
        <v>3000</v>
      </c>
      <c r="C16" s="25">
        <f t="shared" si="0"/>
        <v>3449.4166666666665</v>
      </c>
      <c r="D16" s="25"/>
      <c r="E16" s="27">
        <f t="shared" si="0"/>
        <v>3136</v>
      </c>
      <c r="F16" s="25">
        <f t="shared" si="0"/>
        <v>3585.4166666666665</v>
      </c>
      <c r="G16" s="26"/>
      <c r="H16" s="25">
        <f t="shared" si="0"/>
        <v>3136</v>
      </c>
      <c r="I16" s="25">
        <f>SUM(I12+I14+I15)/12</f>
        <v>4239.333333333333</v>
      </c>
      <c r="J16" s="22"/>
    </row>
    <row r="17" spans="1:10" ht="12" thickBot="1">
      <c r="A17" s="30" t="s">
        <v>5</v>
      </c>
      <c r="B17" s="54">
        <f aca="true" t="shared" si="1" ref="B17:H17">SUM(B12:B16)</f>
        <v>52908</v>
      </c>
      <c r="C17" s="33">
        <f t="shared" si="1"/>
        <v>58750.416666666664</v>
      </c>
      <c r="D17" s="31"/>
      <c r="E17" s="33">
        <f t="shared" si="1"/>
        <v>54676</v>
      </c>
      <c r="F17" s="31">
        <f t="shared" si="1"/>
        <v>60518.416666666664</v>
      </c>
      <c r="G17" s="32"/>
      <c r="H17" s="31">
        <f t="shared" si="1"/>
        <v>54676</v>
      </c>
      <c r="I17" s="31">
        <f>SUM(I12:I16)</f>
        <v>69019.33333333333</v>
      </c>
      <c r="J17" s="34"/>
    </row>
    <row r="18" spans="2:11" ht="12" thickTop="1">
      <c r="B18" s="25"/>
      <c r="C18" s="25"/>
      <c r="D18" s="25"/>
      <c r="E18" s="25"/>
      <c r="F18" s="25"/>
      <c r="G18" s="25"/>
      <c r="H18" s="25"/>
      <c r="I18" s="35"/>
      <c r="J18" s="35"/>
      <c r="K18" s="35"/>
    </row>
    <row r="19" spans="2:11" ht="11.25">
      <c r="B19" s="25"/>
      <c r="C19" s="25"/>
      <c r="D19" s="25"/>
      <c r="E19" s="25"/>
      <c r="F19" s="25"/>
      <c r="G19" s="25"/>
      <c r="H19" s="25"/>
      <c r="I19" s="35"/>
      <c r="J19" s="35"/>
      <c r="K19" s="35"/>
    </row>
    <row r="21" spans="1:10" ht="16.5" customHeight="1">
      <c r="A21" s="36" t="s">
        <v>9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1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ht="11.25">
      <c r="A23" s="3" t="s">
        <v>37</v>
      </c>
    </row>
    <row r="24" ht="12.75" customHeight="1">
      <c r="A24" s="3" t="s">
        <v>34</v>
      </c>
    </row>
  </sheetData>
  <mergeCells count="19">
    <mergeCell ref="A21:J22"/>
    <mergeCell ref="E7:G7"/>
    <mergeCell ref="F9:G9"/>
    <mergeCell ref="C11:D11"/>
    <mergeCell ref="A7:A9"/>
    <mergeCell ref="B7:D7"/>
    <mergeCell ref="B8:D8"/>
    <mergeCell ref="C9:D9"/>
    <mergeCell ref="F10:G10"/>
    <mergeCell ref="I1:J1"/>
    <mergeCell ref="I10:J10"/>
    <mergeCell ref="H8:H9"/>
    <mergeCell ref="I8:J9"/>
    <mergeCell ref="H7:J7"/>
    <mergeCell ref="A2:J2"/>
    <mergeCell ref="A3:J3"/>
    <mergeCell ref="A5:J5"/>
    <mergeCell ref="E8:G8"/>
    <mergeCell ref="C10:D10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G4" sqref="G4"/>
    </sheetView>
  </sheetViews>
  <sheetFormatPr defaultColWidth="9.140625" defaultRowHeight="12.75"/>
  <cols>
    <col min="1" max="1" width="29.28125" style="3" customWidth="1"/>
    <col min="2" max="2" width="8.421875" style="3" customWidth="1"/>
    <col min="3" max="3" width="8.00390625" style="3" customWidth="1"/>
    <col min="4" max="4" width="8.421875" style="3" customWidth="1"/>
    <col min="5" max="5" width="8.00390625" style="3" customWidth="1"/>
    <col min="6" max="6" width="8.140625" style="3" customWidth="1"/>
    <col min="7" max="7" width="9.140625" style="3" customWidth="1"/>
    <col min="8" max="8" width="5.00390625" style="3" customWidth="1"/>
    <col min="9" max="9" width="8.421875" style="3" customWidth="1"/>
    <col min="10" max="10" width="4.421875" style="3" customWidth="1"/>
    <col min="11" max="16384" width="9.140625" style="3" customWidth="1"/>
  </cols>
  <sheetData>
    <row r="1" spans="9:10" ht="11.25">
      <c r="I1" s="4" t="s">
        <v>22</v>
      </c>
      <c r="J1" s="4"/>
    </row>
    <row r="2" spans="1:10" ht="11.2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 customHeight="1">
      <c r="A5" s="6" t="s">
        <v>25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8.25" customHeight="1">
      <c r="A7" s="8" t="s">
        <v>18</v>
      </c>
      <c r="B7" s="1" t="s">
        <v>15</v>
      </c>
      <c r="C7" s="2"/>
      <c r="D7" s="9" t="s">
        <v>7</v>
      </c>
      <c r="E7" s="10"/>
      <c r="F7" s="1" t="s">
        <v>38</v>
      </c>
      <c r="G7" s="11"/>
      <c r="H7" s="11"/>
      <c r="I7" s="11"/>
      <c r="J7" s="2"/>
    </row>
    <row r="8" spans="1:10" ht="41.25" customHeight="1">
      <c r="A8" s="12"/>
      <c r="B8" s="13" t="s">
        <v>6</v>
      </c>
      <c r="C8" s="13" t="s">
        <v>8</v>
      </c>
      <c r="D8" s="13" t="s">
        <v>6</v>
      </c>
      <c r="E8" s="13" t="s">
        <v>8</v>
      </c>
      <c r="F8" s="13" t="s">
        <v>16</v>
      </c>
      <c r="G8" s="1" t="s">
        <v>51</v>
      </c>
      <c r="H8" s="2"/>
      <c r="I8" s="14" t="s">
        <v>53</v>
      </c>
      <c r="J8" s="15"/>
    </row>
    <row r="9" spans="1:10" ht="14.25" customHeight="1">
      <c r="A9" s="16" t="s">
        <v>42</v>
      </c>
      <c r="B9" s="17" t="s">
        <v>43</v>
      </c>
      <c r="C9" s="16" t="s">
        <v>44</v>
      </c>
      <c r="D9" s="17" t="s">
        <v>45</v>
      </c>
      <c r="E9" s="16" t="s">
        <v>46</v>
      </c>
      <c r="F9" s="17" t="s">
        <v>47</v>
      </c>
      <c r="G9" s="18" t="s">
        <v>48</v>
      </c>
      <c r="H9" s="19"/>
      <c r="I9" s="18" t="s">
        <v>49</v>
      </c>
      <c r="J9" s="19"/>
    </row>
    <row r="10" spans="1:10" ht="11.25">
      <c r="A10" s="20"/>
      <c r="B10" s="21"/>
      <c r="C10" s="22"/>
      <c r="D10" s="23"/>
      <c r="E10" s="22"/>
      <c r="F10" s="21"/>
      <c r="G10" s="21"/>
      <c r="H10" s="21"/>
      <c r="I10" s="21"/>
      <c r="J10" s="22"/>
    </row>
    <row r="11" spans="1:10" ht="11.25">
      <c r="A11" s="24" t="s">
        <v>0</v>
      </c>
      <c r="B11" s="25">
        <v>36000</v>
      </c>
      <c r="C11" s="26">
        <v>48000</v>
      </c>
      <c r="D11" s="27">
        <v>37632</v>
      </c>
      <c r="E11" s="26">
        <v>50064</v>
      </c>
      <c r="F11" s="25">
        <v>37632</v>
      </c>
      <c r="G11" s="25">
        <v>37632</v>
      </c>
      <c r="H11" s="25"/>
      <c r="I11" s="25">
        <v>37632</v>
      </c>
      <c r="J11" s="22"/>
    </row>
    <row r="12" spans="1:10" ht="11.25">
      <c r="A12" s="24" t="s">
        <v>1</v>
      </c>
      <c r="B12" s="25">
        <v>13908</v>
      </c>
      <c r="C12" s="26">
        <v>14783</v>
      </c>
      <c r="D12" s="25">
        <v>13908</v>
      </c>
      <c r="E12" s="26">
        <v>14783</v>
      </c>
      <c r="F12" s="25">
        <v>13908</v>
      </c>
      <c r="G12" s="25">
        <v>13908</v>
      </c>
      <c r="H12" s="25"/>
      <c r="I12" s="25">
        <v>13908</v>
      </c>
      <c r="J12" s="22"/>
    </row>
    <row r="13" spans="1:10" ht="11.25">
      <c r="A13" s="24" t="s">
        <v>54</v>
      </c>
      <c r="B13" s="25">
        <v>0</v>
      </c>
      <c r="C13" s="26">
        <v>3500</v>
      </c>
      <c r="D13" s="27">
        <v>0</v>
      </c>
      <c r="E13" s="26">
        <v>3500</v>
      </c>
      <c r="F13" s="25">
        <v>0</v>
      </c>
      <c r="G13" s="25">
        <v>3500</v>
      </c>
      <c r="H13" s="28" t="s">
        <v>10</v>
      </c>
      <c r="I13" s="25">
        <v>0</v>
      </c>
      <c r="J13" s="22"/>
    </row>
    <row r="14" spans="1:10" ht="11.25">
      <c r="A14" s="24" t="s">
        <v>2</v>
      </c>
      <c r="B14" s="25">
        <v>0</v>
      </c>
      <c r="C14" s="26">
        <v>0</v>
      </c>
      <c r="D14" s="27">
        <v>0</v>
      </c>
      <c r="E14" s="26">
        <v>0</v>
      </c>
      <c r="F14" s="25">
        <v>0</v>
      </c>
      <c r="G14" s="25">
        <f>E11-D11+(C12-B12)/13*12</f>
        <v>13239.692307692309</v>
      </c>
      <c r="H14" s="28" t="s">
        <v>29</v>
      </c>
      <c r="I14" s="25">
        <v>0</v>
      </c>
      <c r="J14" s="22"/>
    </row>
    <row r="15" spans="1:10" ht="11.25">
      <c r="A15" s="24" t="s">
        <v>3</v>
      </c>
      <c r="B15" s="25">
        <v>0</v>
      </c>
      <c r="C15" s="26">
        <v>0</v>
      </c>
      <c r="D15" s="27">
        <v>0</v>
      </c>
      <c r="E15" s="26">
        <v>0</v>
      </c>
      <c r="F15" s="25">
        <v>0</v>
      </c>
      <c r="G15" s="25">
        <v>0</v>
      </c>
      <c r="H15" s="25"/>
      <c r="I15" s="25">
        <v>13240</v>
      </c>
      <c r="J15" s="29" t="s">
        <v>13</v>
      </c>
    </row>
    <row r="16" spans="1:10" ht="11.25">
      <c r="A16" s="24" t="s">
        <v>4</v>
      </c>
      <c r="B16" s="25">
        <f aca="true" t="shared" si="0" ref="B16:G16">SUM(B11+B14+B15)/12</f>
        <v>3000</v>
      </c>
      <c r="C16" s="26">
        <f t="shared" si="0"/>
        <v>4000</v>
      </c>
      <c r="D16" s="25">
        <f t="shared" si="0"/>
        <v>3136</v>
      </c>
      <c r="E16" s="26">
        <f t="shared" si="0"/>
        <v>4172</v>
      </c>
      <c r="F16" s="25">
        <f t="shared" si="0"/>
        <v>3136</v>
      </c>
      <c r="G16" s="25">
        <f t="shared" si="0"/>
        <v>4239.307692307692</v>
      </c>
      <c r="H16" s="25"/>
      <c r="I16" s="25">
        <f>SUM(I11+I14+I15)/12</f>
        <v>4239.333333333333</v>
      </c>
      <c r="J16" s="22"/>
    </row>
    <row r="17" spans="1:10" ht="12" thickBot="1">
      <c r="A17" s="30" t="s">
        <v>5</v>
      </c>
      <c r="B17" s="31">
        <f aca="true" t="shared" si="1" ref="B17:G17">SUM(B11:B16)</f>
        <v>52908</v>
      </c>
      <c r="C17" s="32">
        <f t="shared" si="1"/>
        <v>70283</v>
      </c>
      <c r="D17" s="33">
        <f t="shared" si="1"/>
        <v>54676</v>
      </c>
      <c r="E17" s="32">
        <f t="shared" si="1"/>
        <v>72519</v>
      </c>
      <c r="F17" s="31">
        <f t="shared" si="1"/>
        <v>54676</v>
      </c>
      <c r="G17" s="31">
        <f t="shared" si="1"/>
        <v>72519</v>
      </c>
      <c r="H17" s="31"/>
      <c r="I17" s="31">
        <f>SUM(I11:I16)</f>
        <v>69019.33333333333</v>
      </c>
      <c r="J17" s="34" t="s">
        <v>19</v>
      </c>
    </row>
    <row r="18" spans="2:9" ht="12" thickTop="1">
      <c r="B18" s="25"/>
      <c r="C18" s="25"/>
      <c r="D18" s="25"/>
      <c r="E18" s="25"/>
      <c r="F18" s="25"/>
      <c r="G18" s="35"/>
      <c r="H18" s="35"/>
      <c r="I18" s="35"/>
    </row>
    <row r="19" spans="2:9" ht="11.25">
      <c r="B19" s="25"/>
      <c r="C19" s="25"/>
      <c r="D19" s="25"/>
      <c r="E19" s="25"/>
      <c r="F19" s="25"/>
      <c r="G19" s="35"/>
      <c r="H19" s="35"/>
      <c r="I19" s="35"/>
    </row>
    <row r="21" spans="1:10" ht="16.5" customHeight="1">
      <c r="A21" s="36" t="s">
        <v>9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1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ht="11.25">
      <c r="A23" s="3" t="s">
        <v>12</v>
      </c>
    </row>
    <row r="24" spans="1:10" ht="11.25">
      <c r="A24" s="36" t="s">
        <v>39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1.2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ht="14.25" customHeight="1">
      <c r="A26" s="3" t="s">
        <v>41</v>
      </c>
    </row>
    <row r="27" ht="11.25">
      <c r="A27" s="3" t="s">
        <v>30</v>
      </c>
    </row>
    <row r="28" spans="1:10" ht="11.25">
      <c r="A28" s="36" t="s">
        <v>31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1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ht="11.25">
      <c r="A30" s="3" t="s">
        <v>32</v>
      </c>
    </row>
  </sheetData>
  <mergeCells count="15">
    <mergeCell ref="I1:J1"/>
    <mergeCell ref="G9:H9"/>
    <mergeCell ref="I9:J9"/>
    <mergeCell ref="A24:J25"/>
    <mergeCell ref="A2:J2"/>
    <mergeCell ref="A3:J3"/>
    <mergeCell ref="A5:J5"/>
    <mergeCell ref="A28:J29"/>
    <mergeCell ref="A21:J22"/>
    <mergeCell ref="F7:J7"/>
    <mergeCell ref="I8:J8"/>
    <mergeCell ref="B7:C7"/>
    <mergeCell ref="D7:E7"/>
    <mergeCell ref="G8:H8"/>
    <mergeCell ref="A7:A8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0">
      <selection activeCell="M11" sqref="M11"/>
    </sheetView>
  </sheetViews>
  <sheetFormatPr defaultColWidth="9.140625" defaultRowHeight="12.75"/>
  <cols>
    <col min="1" max="1" width="27.140625" style="3" customWidth="1"/>
    <col min="2" max="3" width="8.421875" style="3" customWidth="1"/>
    <col min="4" max="4" width="8.28125" style="3" customWidth="1"/>
    <col min="5" max="5" width="8.7109375" style="3" customWidth="1"/>
    <col min="6" max="7" width="8.57421875" style="3" customWidth="1"/>
    <col min="8" max="8" width="2.8515625" style="3" customWidth="1"/>
    <col min="9" max="9" width="9.00390625" style="3" customWidth="1"/>
    <col min="10" max="10" width="2.421875" style="3" customWidth="1"/>
    <col min="11" max="11" width="9.421875" style="3" customWidth="1"/>
    <col min="12" max="12" width="3.421875" style="3" customWidth="1"/>
    <col min="13" max="13" width="9.140625" style="3" customWidth="1"/>
    <col min="14" max="14" width="10.28125" style="3" bestFit="1" customWidth="1"/>
    <col min="15" max="16384" width="9.140625" style="3" customWidth="1"/>
  </cols>
  <sheetData>
    <row r="1" spans="11:12" ht="11.25">
      <c r="K1" s="4" t="s">
        <v>23</v>
      </c>
      <c r="L1" s="4"/>
    </row>
    <row r="2" spans="1:12" ht="11.2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5.75" customHeight="1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35"/>
    </row>
    <row r="4" spans="1:10" ht="15.7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15.75" customHeight="1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0" ht="15.7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38.25" customHeight="1">
      <c r="A7" s="8" t="s">
        <v>18</v>
      </c>
      <c r="B7" s="1" t="s">
        <v>15</v>
      </c>
      <c r="C7" s="2"/>
      <c r="D7" s="9" t="s">
        <v>7</v>
      </c>
      <c r="E7" s="10"/>
      <c r="F7" s="40" t="s">
        <v>40</v>
      </c>
      <c r="G7" s="55"/>
      <c r="H7" s="41"/>
      <c r="I7" s="1" t="s">
        <v>56</v>
      </c>
      <c r="J7" s="11"/>
      <c r="K7" s="11"/>
      <c r="L7" s="2"/>
    </row>
    <row r="8" spans="1:12" ht="27.75" customHeight="1">
      <c r="A8" s="39"/>
      <c r="B8" s="8" t="s">
        <v>6</v>
      </c>
      <c r="C8" s="8" t="s">
        <v>8</v>
      </c>
      <c r="D8" s="8" t="s">
        <v>6</v>
      </c>
      <c r="E8" s="8" t="s">
        <v>8</v>
      </c>
      <c r="F8" s="8" t="s">
        <v>16</v>
      </c>
      <c r="G8" s="40" t="s">
        <v>17</v>
      </c>
      <c r="H8" s="41"/>
      <c r="I8" s="9" t="s">
        <v>20</v>
      </c>
      <c r="J8" s="38"/>
      <c r="K8" s="38"/>
      <c r="L8" s="10"/>
    </row>
    <row r="9" spans="1:12" ht="14.25" customHeight="1">
      <c r="A9" s="12"/>
      <c r="B9" s="12"/>
      <c r="C9" s="12"/>
      <c r="D9" s="12"/>
      <c r="E9" s="12"/>
      <c r="F9" s="12"/>
      <c r="G9" s="43"/>
      <c r="H9" s="44"/>
      <c r="I9" s="9" t="s">
        <v>57</v>
      </c>
      <c r="J9" s="10"/>
      <c r="K9" s="1" t="s">
        <v>58</v>
      </c>
      <c r="L9" s="2"/>
    </row>
    <row r="10" spans="1:12" s="56" customFormat="1" ht="13.5" customHeight="1">
      <c r="A10" s="16" t="s">
        <v>42</v>
      </c>
      <c r="B10" s="17" t="s">
        <v>43</v>
      </c>
      <c r="C10" s="16" t="s">
        <v>44</v>
      </c>
      <c r="D10" s="17" t="s">
        <v>45</v>
      </c>
      <c r="E10" s="16" t="s">
        <v>46</v>
      </c>
      <c r="F10" s="17" t="s">
        <v>47</v>
      </c>
      <c r="G10" s="18" t="s">
        <v>48</v>
      </c>
      <c r="H10" s="19"/>
      <c r="I10" s="18" t="s">
        <v>49</v>
      </c>
      <c r="J10" s="19"/>
      <c r="K10" s="18" t="s">
        <v>50</v>
      </c>
      <c r="L10" s="19"/>
    </row>
    <row r="11" spans="1:12" ht="11.25">
      <c r="A11" s="57"/>
      <c r="B11" s="21"/>
      <c r="C11" s="22"/>
      <c r="D11" s="23"/>
      <c r="E11" s="22"/>
      <c r="F11" s="23"/>
      <c r="G11" s="21"/>
      <c r="H11" s="22"/>
      <c r="I11" s="21"/>
      <c r="J11" s="21"/>
      <c r="K11" s="21"/>
      <c r="L11" s="22"/>
    </row>
    <row r="12" spans="1:12" ht="11.25">
      <c r="A12" s="24" t="s">
        <v>0</v>
      </c>
      <c r="B12" s="25">
        <v>36000</v>
      </c>
      <c r="C12" s="26">
        <v>48000</v>
      </c>
      <c r="D12" s="27">
        <v>37632</v>
      </c>
      <c r="E12" s="26">
        <v>50064</v>
      </c>
      <c r="F12" s="27">
        <v>37632</v>
      </c>
      <c r="G12" s="25">
        <v>37632</v>
      </c>
      <c r="H12" s="26"/>
      <c r="I12" s="25">
        <v>37632</v>
      </c>
      <c r="J12" s="25"/>
      <c r="K12" s="25">
        <v>37632</v>
      </c>
      <c r="L12" s="22"/>
    </row>
    <row r="13" spans="1:12" ht="11.25">
      <c r="A13" s="24" t="s">
        <v>1</v>
      </c>
      <c r="B13" s="25">
        <v>13908</v>
      </c>
      <c r="C13" s="26">
        <v>14783</v>
      </c>
      <c r="D13" s="27">
        <v>13908</v>
      </c>
      <c r="E13" s="26">
        <v>14783</v>
      </c>
      <c r="F13" s="27">
        <v>13908</v>
      </c>
      <c r="G13" s="25">
        <v>13908</v>
      </c>
      <c r="H13" s="26"/>
      <c r="I13" s="25">
        <v>13908</v>
      </c>
      <c r="J13" s="25"/>
      <c r="K13" s="25">
        <v>13908</v>
      </c>
      <c r="L13" s="22"/>
    </row>
    <row r="14" spans="1:12" ht="11.25">
      <c r="A14" s="24" t="s">
        <v>54</v>
      </c>
      <c r="B14" s="25">
        <v>0</v>
      </c>
      <c r="C14" s="26">
        <v>3500</v>
      </c>
      <c r="D14" s="27">
        <v>0</v>
      </c>
      <c r="E14" s="26">
        <v>3500</v>
      </c>
      <c r="F14" s="27">
        <v>0</v>
      </c>
      <c r="G14" s="25">
        <v>3500</v>
      </c>
      <c r="H14" s="52" t="s">
        <v>10</v>
      </c>
      <c r="I14" s="25">
        <v>0</v>
      </c>
      <c r="J14" s="25"/>
      <c r="K14" s="25">
        <v>0</v>
      </c>
      <c r="L14" s="22"/>
    </row>
    <row r="15" spans="1:12" ht="11.25">
      <c r="A15" s="24" t="s">
        <v>2</v>
      </c>
      <c r="B15" s="25">
        <v>0</v>
      </c>
      <c r="C15" s="26">
        <v>0</v>
      </c>
      <c r="D15" s="27">
        <v>0</v>
      </c>
      <c r="E15" s="26">
        <v>0</v>
      </c>
      <c r="F15" s="27">
        <v>0</v>
      </c>
      <c r="G15" s="25">
        <f>E12-D12+(E13-D13)/13*12</f>
        <v>13239.692307692309</v>
      </c>
      <c r="H15" s="52" t="s">
        <v>10</v>
      </c>
      <c r="I15" s="25">
        <v>0</v>
      </c>
      <c r="J15" s="25"/>
      <c r="K15" s="25">
        <v>13240</v>
      </c>
      <c r="L15" s="52" t="s">
        <v>10</v>
      </c>
    </row>
    <row r="16" spans="1:12" ht="11.25">
      <c r="A16" s="24" t="s">
        <v>3</v>
      </c>
      <c r="B16" s="25">
        <v>0</v>
      </c>
      <c r="C16" s="26">
        <v>0</v>
      </c>
      <c r="D16" s="27">
        <v>0</v>
      </c>
      <c r="E16" s="26">
        <v>0</v>
      </c>
      <c r="F16" s="27">
        <v>0</v>
      </c>
      <c r="G16" s="25">
        <v>0</v>
      </c>
      <c r="H16" s="26"/>
      <c r="I16" s="25">
        <v>0</v>
      </c>
      <c r="J16" s="25"/>
      <c r="K16" s="25">
        <v>0</v>
      </c>
      <c r="L16" s="22"/>
    </row>
    <row r="17" spans="1:12" ht="11.25">
      <c r="A17" s="24" t="s">
        <v>4</v>
      </c>
      <c r="B17" s="25">
        <f aca="true" t="shared" si="0" ref="B17:G17">SUM(B12+B15+B16)/12</f>
        <v>3000</v>
      </c>
      <c r="C17" s="26">
        <f t="shared" si="0"/>
        <v>4000</v>
      </c>
      <c r="D17" s="25">
        <f t="shared" si="0"/>
        <v>3136</v>
      </c>
      <c r="E17" s="26">
        <f t="shared" si="0"/>
        <v>4172</v>
      </c>
      <c r="F17" s="27">
        <f t="shared" si="0"/>
        <v>3136</v>
      </c>
      <c r="G17" s="25">
        <f t="shared" si="0"/>
        <v>4239.307692307692</v>
      </c>
      <c r="H17" s="26"/>
      <c r="I17" s="25">
        <f>SUM(I12+I15+I16)/12</f>
        <v>3136</v>
      </c>
      <c r="J17" s="25"/>
      <c r="K17" s="25">
        <f>SUM(K12+K15+K16)/12</f>
        <v>4239.333333333333</v>
      </c>
      <c r="L17" s="22"/>
    </row>
    <row r="18" spans="1:12" ht="12" thickBot="1">
      <c r="A18" s="30" t="s">
        <v>5</v>
      </c>
      <c r="B18" s="31">
        <f aca="true" t="shared" si="1" ref="B18:G18">SUM(B12:B17)</f>
        <v>52908</v>
      </c>
      <c r="C18" s="32">
        <f t="shared" si="1"/>
        <v>70283</v>
      </c>
      <c r="D18" s="33">
        <f t="shared" si="1"/>
        <v>54676</v>
      </c>
      <c r="E18" s="32">
        <f t="shared" si="1"/>
        <v>72519</v>
      </c>
      <c r="F18" s="33">
        <f t="shared" si="1"/>
        <v>54676</v>
      </c>
      <c r="G18" s="31">
        <f t="shared" si="1"/>
        <v>72519</v>
      </c>
      <c r="H18" s="32"/>
      <c r="I18" s="31">
        <f>SUM(I12:I17)</f>
        <v>54676</v>
      </c>
      <c r="J18" s="58" t="s">
        <v>13</v>
      </c>
      <c r="K18" s="31">
        <f>SUM(K12:K17)</f>
        <v>69019.33333333333</v>
      </c>
      <c r="L18" s="34" t="s">
        <v>13</v>
      </c>
    </row>
    <row r="19" spans="2:12" ht="12" thickTop="1">
      <c r="B19" s="25"/>
      <c r="C19" s="25"/>
      <c r="D19" s="25"/>
      <c r="E19" s="25"/>
      <c r="F19" s="25"/>
      <c r="G19" s="25"/>
      <c r="H19" s="25"/>
      <c r="I19" s="35"/>
      <c r="J19" s="59"/>
      <c r="K19" s="35"/>
      <c r="L19" s="59"/>
    </row>
    <row r="20" spans="2:12" ht="11.25">
      <c r="B20" s="25"/>
      <c r="C20" s="25"/>
      <c r="D20" s="25"/>
      <c r="E20" s="25"/>
      <c r="F20" s="25"/>
      <c r="G20" s="25"/>
      <c r="H20" s="25"/>
      <c r="I20" s="35"/>
      <c r="J20" s="59"/>
      <c r="K20" s="35"/>
      <c r="L20" s="59"/>
    </row>
    <row r="21" spans="2:11" ht="11.2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2" ht="11.25">
      <c r="A22" s="36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1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ht="11.25">
      <c r="A24" s="3" t="s">
        <v>12</v>
      </c>
    </row>
    <row r="25" spans="1:12" ht="11.25">
      <c r="A25" s="36" t="s">
        <v>39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1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ht="11.25">
      <c r="A27" s="3" t="s">
        <v>28</v>
      </c>
    </row>
    <row r="28" spans="1:12" ht="11.25">
      <c r="A28" s="36" t="s">
        <v>59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1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1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1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1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</sheetData>
  <mergeCells count="24">
    <mergeCell ref="A25:L26"/>
    <mergeCell ref="A28:L32"/>
    <mergeCell ref="K1:L1"/>
    <mergeCell ref="G8:H9"/>
    <mergeCell ref="F8:F9"/>
    <mergeCell ref="E8:E9"/>
    <mergeCell ref="D8:D9"/>
    <mergeCell ref="B8:B9"/>
    <mergeCell ref="C8:C9"/>
    <mergeCell ref="A7:A9"/>
    <mergeCell ref="A5:L5"/>
    <mergeCell ref="A2:L2"/>
    <mergeCell ref="A3:L3"/>
    <mergeCell ref="G10:H10"/>
    <mergeCell ref="I10:J10"/>
    <mergeCell ref="K10:L10"/>
    <mergeCell ref="I8:L8"/>
    <mergeCell ref="I9:J9"/>
    <mergeCell ref="K9:L9"/>
    <mergeCell ref="A22:L23"/>
    <mergeCell ref="B7:C7"/>
    <mergeCell ref="D7:E7"/>
    <mergeCell ref="F7:H7"/>
    <mergeCell ref="I7:L7"/>
  </mergeCells>
  <printOptions horizontalCentered="1"/>
  <pageMargins left="0" right="0" top="0.984251968503937" bottom="0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CERILLI ARTURO</dc:creator>
  <cp:keywords/>
  <dc:description/>
  <cp:lastModifiedBy>Domenico</cp:lastModifiedBy>
  <cp:lastPrinted>2000-03-29T15:55:10Z</cp:lastPrinted>
  <dcterms:created xsi:type="dcterms:W3CDTF">2000-03-06T07:49:14Z</dcterms:created>
  <dcterms:modified xsi:type="dcterms:W3CDTF">2000-06-08T16:27:39Z</dcterms:modified>
  <cp:category/>
  <cp:version/>
  <cp:contentType/>
  <cp:contentStatus/>
</cp:coreProperties>
</file>